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4" i="1"/>
  <c r="I35" l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<sst xmlns="http://schemas.openxmlformats.org/spreadsheetml/2006/main" count="53" uniqueCount="50">
  <si>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</si>
  <si>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</si>
  <si>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</si>
  <si>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</si>
  <si>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</si>
  <si>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</si>
  <si>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</si>
  <si>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30 м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</si>
  <si>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</si>
  <si>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</si>
  <si>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</si>
  <si>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</si>
  <si>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</si>
  <si>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</si>
  <si>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</si>
  <si>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</si>
  <si>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</si>
  <si>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</si>
  <si>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</si>
  <si>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</si>
  <si>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</si>
  <si>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</si>
  <si>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</si>
  <si>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</si>
  <si>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</si>
  <si>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</si>
  <si>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</si>
  <si>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Belamos - 2 года, на работы - 1 год.</t>
  </si>
  <si>
    <t xml:space="preserve"> </t>
  </si>
  <si>
    <t>ИП Моржаков В.О.</t>
  </si>
  <si>
    <t>Сайт: www.dominkom.ru</t>
  </si>
  <si>
    <t xml:space="preserve">Тел: 8 (499) 391-88-28 </t>
  </si>
  <si>
    <t>Комплект полипропиленовых фитингов и материалов(компл.)</t>
  </si>
  <si>
    <t>Крестовина для крепления автоматики(компл.)</t>
  </si>
  <si>
    <t>Нить Tangit Uni-Lock(шт.)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</si>
  <si>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</si>
  <si>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</si>
  <si>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</si>
  <si>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</si>
  <si>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</si>
  <si>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</si>
  <si>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</si>
  <si>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</si>
  <si>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Муфта Комбинированная 1"x32 латунная(шт.)</t>
  </si>
  <si>
    <t>Обратный клапан 1"(шт.)</t>
  </si>
  <si>
    <t>Ниппель 1"х1"(шт.)</t>
  </si>
  <si>
    <t>Пластиковый кессон (960ммх2000мм) с лестницей(шт.)</t>
  </si>
  <si>
    <t>Насос  скважинный Belamos TF3-110(шт.)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</si>
  <si>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</si>
  <si>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Смета на обустройство скважины пластиковым кессоном и монтаж насосного оборудования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</si>
</sst>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2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>
      <selection activeCell="N14" sqref="N14:S14"/>
    </sheetView>
  </sheetViews>
  <sheetFormatPr defaultRowHeight="1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>
      <c r="A1" s="11"/>
      <c r="B1" s="12" t="s">
        <v>28</v>
      </c>
      <c r="C1" s="38" t="s">
        <v>29</v>
      </c>
      <c r="D1" s="39"/>
      <c r="E1" s="39"/>
      <c r="F1" s="39"/>
      <c r="G1" s="40"/>
      <c r="H1" s="40"/>
      <c r="I1" s="40"/>
      <c r="J1" s="40"/>
      <c r="K1" s="40"/>
    </row>
    <row r="2" spans="1:19">
      <c r="A2" s="41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9">
      <c r="A3" s="41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9">
      <c r="A4" s="42" t="s">
        <v>30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9" ht="3.75" customHeight="1" thickBot="1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>
      <c r="A6" s="48" t="s">
        <v>49</v>
      </c>
      <c r="B6" s="48"/>
      <c r="C6" s="48"/>
      <c r="D6" s="48"/>
      <c r="E6" s="48"/>
      <c r="F6" s="48"/>
      <c r="G6" s="48"/>
      <c r="H6" s="48"/>
      <c r="I6" s="48"/>
      <c r="J6" s="46"/>
      <c r="K6" s="47"/>
    </row>
    <row r="7" spans="1:19" ht="18.75">
      <c r="A7" s="35" t="s">
        <v>23</v>
      </c>
      <c r="B7" s="35"/>
      <c r="C7" s="35"/>
      <c r="D7" s="35"/>
      <c r="E7" s="49" t="s">
        <v>7</v>
      </c>
    </row>
    <row r="8" spans="1:19">
      <c r="A8" s="37" t="s">
        <v>20</v>
      </c>
      <c r="B8" s="37"/>
      <c r="C8" s="37"/>
      <c r="D8" s="37"/>
      <c r="E8" s="37"/>
      <c r="F8" s="37"/>
      <c r="G8" s="37"/>
      <c r="H8" s="37"/>
      <c r="I8" s="37"/>
    </row>
    <row r="9" spans="1:19" ht="30">
      <c r="A9" s="7" t="s">
        <v>6</v>
      </c>
      <c r="B9" s="36" t="s">
        <v>5</v>
      </c>
      <c r="C9" s="36"/>
      <c r="D9" s="36"/>
      <c r="E9" s="36"/>
      <c r="F9" s="36"/>
      <c r="G9" s="7" t="s">
        <v>4</v>
      </c>
      <c r="H9" s="2" t="s">
        <v>3</v>
      </c>
      <c r="I9" s="2" t="s">
        <v>2</v>
      </c>
    </row>
    <row r="10" spans="1:19">
      <c r="A10" s="1">
        <v>1</v>
      </c>
      <c r="B10" s="26" t="s">
        <v>47</v>
      </c>
      <c r="C10" s="27"/>
      <c r="D10" s="27"/>
      <c r="E10" s="27"/>
      <c r="F10" s="28"/>
      <c r="G10" s="1">
        <v>1</v>
      </c>
      <c r="H10" s="1">
        <v>14004</v>
      </c>
      <c r="I10" s="1">
        <f t="shared" ref="I10:I29" si="0">H10*G10</f>
        <v>14004</v>
      </c>
    </row>
    <row r="11" spans="1:19">
      <c r="A11" s="1">
        <v>2</v>
      </c>
      <c r="B11" s="26" t="s">
        <v>46</v>
      </c>
      <c r="C11" s="27"/>
      <c r="D11" s="27"/>
      <c r="E11" s="27"/>
      <c r="F11" s="28"/>
      <c r="G11" s="1">
        <v>1</v>
      </c>
      <c r="H11" s="1">
        <v>34500</v>
      </c>
      <c r="I11" s="1">
        <f t="shared" si="0"/>
        <v>34500</v>
      </c>
    </row>
    <row r="12" spans="1:19">
      <c r="A12" s="1">
        <v>3</v>
      </c>
      <c r="B12" s="26" t="s">
        <v>45</v>
      </c>
      <c r="C12" s="27"/>
      <c r="D12" s="27"/>
      <c r="E12" s="27"/>
      <c r="F12" s="28"/>
      <c r="G12" s="1">
        <v>1</v>
      </c>
      <c r="H12" s="1">
        <v>120</v>
      </c>
      <c r="I12" s="1">
        <f t="shared" si="0"/>
        <v>120</v>
      </c>
    </row>
    <row r="13" spans="1:19">
      <c r="A13" s="1">
        <v>4</v>
      </c>
      <c r="B13" s="26" t="s">
        <v>44</v>
      </c>
      <c r="C13" s="27"/>
      <c r="D13" s="27"/>
      <c r="E13" s="27"/>
      <c r="F13" s="28"/>
      <c r="G13" s="1">
        <v>1</v>
      </c>
      <c r="H13" s="1">
        <v>550</v>
      </c>
      <c r="I13" s="1">
        <f t="shared" si="0"/>
        <v>550</v>
      </c>
    </row>
    <row r="14" spans="1:19">
      <c r="A14" s="1">
        <v>5</v>
      </c>
      <c r="B14" s="26" t="s">
        <v>43</v>
      </c>
      <c r="C14" s="27"/>
      <c r="D14" s="27"/>
      <c r="E14" s="27"/>
      <c r="F14" s="28"/>
      <c r="G14" s="1">
        <v>1</v>
      </c>
      <c r="H14" s="1">
        <v>500</v>
      </c>
      <c r="I14" s="1">
        <f t="shared" si="0"/>
        <v>500</v>
      </c>
      <c r="N14" s="16"/>
      <c r="O14" s="17"/>
      <c r="P14" s="17"/>
      <c r="Q14" s="17"/>
      <c r="R14" s="17"/>
      <c r="S14" s="17"/>
    </row>
    <row r="15" spans="1:19">
      <c r="A15" s="1">
        <v>6</v>
      </c>
      <c r="B15" s="26" t="s">
        <v>1</v>
      </c>
      <c r="C15" s="27"/>
      <c r="D15" s="27"/>
      <c r="E15" s="27"/>
      <c r="F15" s="28"/>
      <c r="G15" s="1">
        <v>30</v>
      </c>
      <c r="H15" s="1">
        <v>55</v>
      </c>
      <c r="I15" s="1">
        <f t="shared" si="0"/>
        <v>1650</v>
      </c>
    </row>
    <row r="16" spans="1:19">
      <c r="A16" s="1">
        <v>7</v>
      </c>
      <c r="B16" s="26" t="s">
        <v>0</v>
      </c>
      <c r="C16" s="27"/>
      <c r="D16" s="27"/>
      <c r="E16" s="27"/>
      <c r="F16" s="28"/>
      <c r="G16" s="1">
        <v>30</v>
      </c>
      <c r="H16" s="1">
        <v>80</v>
      </c>
      <c r="I16" s="1">
        <f t="shared" si="0"/>
        <v>2400</v>
      </c>
    </row>
    <row r="17" spans="1:9">
      <c r="A17" s="1">
        <v>8</v>
      </c>
      <c r="B17" s="26" t="s">
        <v>42</v>
      </c>
      <c r="C17" s="27"/>
      <c r="D17" s="27"/>
      <c r="E17" s="27"/>
      <c r="F17" s="28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26" t="s">
        <v>41</v>
      </c>
      <c r="C18" s="27"/>
      <c r="D18" s="27"/>
      <c r="E18" s="27"/>
      <c r="F18" s="28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26" t="s">
        <v>40</v>
      </c>
      <c r="C19" s="27"/>
      <c r="D19" s="27"/>
      <c r="E19" s="27"/>
      <c r="F19" s="28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26" t="s">
        <v>39</v>
      </c>
      <c r="C20" s="27"/>
      <c r="D20" s="27"/>
      <c r="E20" s="27"/>
      <c r="F20" s="28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26" t="s">
        <v>38</v>
      </c>
      <c r="C21" s="27"/>
      <c r="D21" s="27"/>
      <c r="E21" s="27"/>
      <c r="F21" s="28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26" t="s">
        <v>37</v>
      </c>
      <c r="C22" s="27"/>
      <c r="D22" s="27"/>
      <c r="E22" s="27"/>
      <c r="F22" s="28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26" t="s">
        <v>15</v>
      </c>
      <c r="C23" s="27"/>
      <c r="D23" s="27"/>
      <c r="E23" s="27"/>
      <c r="F23" s="28"/>
      <c r="G23" s="1">
        <v>30</v>
      </c>
      <c r="H23" s="1">
        <v>55</v>
      </c>
      <c r="I23" s="1">
        <f t="shared" si="0"/>
        <v>1650</v>
      </c>
    </row>
    <row r="24" spans="1:9">
      <c r="A24" s="3">
        <v>15</v>
      </c>
      <c r="B24" s="26" t="s">
        <v>9</v>
      </c>
      <c r="C24" s="27"/>
      <c r="D24" s="27"/>
      <c r="E24" s="27"/>
      <c r="F24" s="28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26" t="s">
        <v>36</v>
      </c>
      <c r="C25" s="27"/>
      <c r="D25" s="27"/>
      <c r="E25" s="27"/>
      <c r="F25" s="28"/>
      <c r="G25" s="1">
        <v>1</v>
      </c>
      <c r="H25" s="1">
        <v>900</v>
      </c>
      <c r="I25" s="1">
        <f t="shared" si="0"/>
        <v>900</v>
      </c>
    </row>
    <row r="26" spans="1:9" ht="18" customHeight="1">
      <c r="A26" s="3">
        <v>17</v>
      </c>
      <c r="B26" s="29" t="s">
        <v>32</v>
      </c>
      <c r="C26" s="30"/>
      <c r="D26" s="30"/>
      <c r="E26" s="30"/>
      <c r="F26" s="31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26" t="s">
        <v>35</v>
      </c>
      <c r="C27" s="27"/>
      <c r="D27" s="27"/>
      <c r="E27" s="27"/>
      <c r="F27" s="28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26" t="s">
        <v>33</v>
      </c>
      <c r="C28" s="27"/>
      <c r="D28" s="27"/>
      <c r="E28" s="27"/>
      <c r="F28" s="28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26" t="s">
        <v>34</v>
      </c>
      <c r="C29" s="27"/>
      <c r="D29" s="27"/>
      <c r="E29" s="27"/>
      <c r="F29" s="28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19" t="s">
        <v>13</v>
      </c>
      <c r="C30" s="20"/>
      <c r="D30" s="20"/>
      <c r="E30" s="20"/>
      <c r="F30" s="21"/>
      <c r="G30" s="19">
        <f>SUM(I10:I29)</f>
        <v>70034</v>
      </c>
      <c r="H30" s="20"/>
      <c r="I30" s="21"/>
    </row>
    <row r="31" spans="1:9" ht="30.75" customHeight="1">
      <c r="A31" s="1"/>
      <c r="B31" s="32" t="s">
        <v>10</v>
      </c>
      <c r="C31" s="33"/>
      <c r="D31" s="33"/>
      <c r="E31" s="33"/>
      <c r="F31" s="34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26" t="s">
        <v>25</v>
      </c>
      <c r="C32" s="27"/>
      <c r="D32" s="27"/>
      <c r="E32" s="27"/>
      <c r="F32" s="28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26" t="s">
        <v>26</v>
      </c>
      <c r="C33" s="27"/>
      <c r="D33" s="27"/>
      <c r="E33" s="27"/>
      <c r="F33" s="28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26" t="s">
        <v>24</v>
      </c>
      <c r="C34" s="27"/>
      <c r="D34" s="27"/>
      <c r="E34" s="27"/>
      <c r="F34" s="28"/>
      <c r="G34" s="1">
        <v>1</v>
      </c>
      <c r="H34" s="1">
        <v>6000</v>
      </c>
      <c r="I34" s="1">
        <f>H34*G34</f>
        <v>6000</v>
      </c>
    </row>
    <row r="35" spans="1:11" ht="27.75" customHeight="1">
      <c r="A35" s="1">
        <v>4</v>
      </c>
      <c r="B35" s="29" t="s">
        <v>11</v>
      </c>
      <c r="C35" s="30"/>
      <c r="D35" s="30"/>
      <c r="E35" s="30"/>
      <c r="F35" s="31"/>
      <c r="G35" s="1">
        <v>1</v>
      </c>
      <c r="H35" s="1">
        <v>5000</v>
      </c>
      <c r="I35" s="1">
        <f>H35*G35</f>
        <v>5000</v>
      </c>
    </row>
    <row r="36" spans="1:11">
      <c r="A36" s="1"/>
      <c r="B36" s="18" t="s">
        <v>12</v>
      </c>
      <c r="C36" s="18"/>
      <c r="D36" s="18"/>
      <c r="E36" s="18"/>
      <c r="F36" s="18"/>
      <c r="G36" s="19">
        <f>SUM(I32:I35)</f>
        <v>26000</v>
      </c>
      <c r="H36" s="20"/>
      <c r="I36" s="21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22" t="s">
        <v>14</v>
      </c>
      <c r="C38" s="22"/>
      <c r="D38" s="22"/>
      <c r="E38" s="22"/>
      <c r="F38" s="22"/>
      <c r="G38" s="9">
        <f>G36+G30</f>
        <v>96034</v>
      </c>
      <c r="H38" s="8"/>
      <c r="I38" s="8"/>
    </row>
    <row r="39" spans="1:11" ht="18.75">
      <c r="A39" s="4"/>
      <c r="B39" s="8"/>
      <c r="C39" s="8"/>
      <c r="D39" s="24" t="s">
        <v>19</v>
      </c>
      <c r="E39" s="24"/>
      <c r="F39" s="24"/>
      <c r="G39" s="25">
        <f>G38*0.95</f>
        <v>91232.3</v>
      </c>
      <c r="H39" s="25"/>
      <c r="I39" s="8"/>
    </row>
    <row r="40" spans="1:11">
      <c r="A40" s="23" t="s">
        <v>27</v>
      </c>
      <c r="B40" s="23"/>
      <c r="C40" s="23"/>
      <c r="D40" s="23"/>
      <c r="E40" s="23"/>
      <c r="F40" s="23"/>
      <c r="G40" s="23"/>
      <c r="H40" s="23"/>
      <c r="I40" s="23"/>
    </row>
    <row r="41" spans="1:11">
      <c r="A41" s="44" t="s">
        <v>22</v>
      </c>
      <c r="B41" s="44"/>
      <c r="C41" s="44"/>
      <c r="D41" s="44"/>
      <c r="E41" s="44"/>
      <c r="F41" s="44"/>
      <c r="G41" s="44"/>
      <c r="H41" s="10"/>
      <c r="I41" s="10"/>
      <c r="J41" s="6"/>
      <c r="K41" s="6"/>
    </row>
    <row r="42" spans="1:11">
      <c r="A42" s="45" t="s">
        <v>16</v>
      </c>
      <c r="B42" s="45"/>
      <c r="C42" s="45"/>
      <c r="D42" s="45"/>
      <c r="E42" s="45"/>
      <c r="F42" s="45"/>
      <c r="G42" s="45"/>
      <c r="H42" s="45"/>
      <c r="I42" s="45"/>
      <c r="J42" s="6"/>
      <c r="K42" s="6"/>
    </row>
    <row r="43" spans="1:11">
      <c r="A43" s="45" t="s">
        <v>21</v>
      </c>
      <c r="B43" s="45"/>
      <c r="C43" s="45"/>
      <c r="D43" s="45"/>
      <c r="E43" s="45"/>
      <c r="F43" s="45"/>
      <c r="G43" s="45"/>
      <c r="H43" s="45"/>
      <c r="I43" s="45"/>
      <c r="J43" s="6"/>
      <c r="K43" s="6"/>
    </row>
    <row r="44" spans="1:11">
      <c r="A44" s="45" t="s">
        <v>17</v>
      </c>
      <c r="B44" s="45"/>
      <c r="C44" s="45"/>
      <c r="D44" s="45"/>
      <c r="E44" s="45"/>
      <c r="F44" s="45"/>
      <c r="G44" s="45"/>
      <c r="H44" s="45"/>
      <c r="I44" s="45"/>
      <c r="J44" s="6"/>
      <c r="K44" s="6"/>
    </row>
    <row r="45" spans="1:11">
      <c r="A45" s="45" t="s">
        <v>18</v>
      </c>
      <c r="B45" s="45"/>
      <c r="C45" s="45"/>
      <c r="D45" s="45"/>
      <c r="E45" s="45"/>
      <c r="F45" s="45"/>
      <c r="G45" s="45"/>
      <c r="H45" s="45"/>
      <c r="I45" s="45"/>
    </row>
    <row r="46" spans="1:11">
      <c r="A46" s="43" t="s">
        <v>48</v>
      </c>
      <c r="B46" s="43"/>
      <c r="C46" s="43"/>
      <c r="D46" s="43"/>
      <c r="E46" s="43"/>
      <c r="F46" s="43"/>
      <c r="G46" s="43"/>
      <c r="H46" s="43"/>
      <c r="I46" s="43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8">
    <mergeCell ref="A46:I46"/>
    <mergeCell ref="A41:G41"/>
    <mergeCell ref="A42:I42"/>
    <mergeCell ref="A43:I43"/>
    <mergeCell ref="A44:I44"/>
    <mergeCell ref="A45:I45"/>
    <mergeCell ref="A7:D7"/>
    <mergeCell ref="B9:F9"/>
    <mergeCell ref="A8:I8"/>
    <mergeCell ref="C1:K1"/>
    <mergeCell ref="A2:K2"/>
    <mergeCell ref="A3:K3"/>
    <mergeCell ref="A4:K4"/>
    <mergeCell ref="A6:I6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7:F27"/>
    <mergeCell ref="B28:F28"/>
    <mergeCell ref="B29:F29"/>
    <mergeCell ref="B20:F20"/>
    <mergeCell ref="B21:F21"/>
    <mergeCell ref="B22:F22"/>
    <mergeCell ref="B23:F23"/>
    <mergeCell ref="B24:F24"/>
    <mergeCell ref="N14:S14"/>
    <mergeCell ref="B36:F36"/>
    <mergeCell ref="G36:I36"/>
    <mergeCell ref="B38:F38"/>
    <mergeCell ref="A40:I40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2017-06-26T14:01:01Z</dcterms:modified>
</cp:coreProperties>
</file>