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5" i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<sst xmlns="http://schemas.openxmlformats.org/spreadsheetml/2006/main" count="53" uniqueCount="50">
  <si>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</si>
  <si>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</si>
  <si>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</si>
  <si>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</si>
  <si>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</si>
  <si>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</si>
  <si>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</si>
  <si>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</si>
  <si>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</si>
  <si>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</si>
  <si>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</si>
  <si>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</si>
  <si>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</si>
  <si>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</si>
  <si>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</si>
  <si>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</si>
  <si>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</si>
  <si>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</si>
  <si>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</si>
  <si>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</si>
  <si>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</si>
  <si>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</si>
  <si>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</si>
  <si>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</si>
  <si>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</si>
  <si>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</si>
  <si>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Belamos - 2 года, на работы - 1 год.</t>
  </si>
  <si>
    <t xml:space="preserve"> </t>
  </si>
  <si>
    <t>ИП Моржаков В.О.</t>
  </si>
  <si>
    <t>Сайт: www.dominkom.ru</t>
  </si>
  <si>
    <t xml:space="preserve">Тел: 8 (499) 391-88-28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</si>
  <si>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</si>
  <si>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</si>
  <si>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</si>
  <si>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</si>
  <si>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</si>
  <si>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</si>
  <si>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</si>
  <si>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</si>
  <si>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</si>
  <si>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</si>
  <si>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</si>
  <si>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</si>
  <si>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</si>
  <si>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</si>
  <si>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</si>
  <si>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Belamos TF3-110(шт.)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</si>
  <si>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</si>
  <si>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Смета на обустройство скважины пластиковым кессоном и монтаж насосного оборудования</t>
  </si>
  <si>
    <t>50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</si>
</sst>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13" workbookViewId="0">
      <selection activeCell="L33" sqref="L33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>
      <c r="A1" s="11"/>
      <c r="B1" s="12" t="s">
        <v>27</v>
      </c>
      <c r="C1" s="25" t="s">
        <v>28</v>
      </c>
      <c r="D1" s="26"/>
      <c r="E1" s="26"/>
      <c r="F1" s="26"/>
      <c r="G1" s="27"/>
      <c r="H1" s="27"/>
      <c r="I1" s="27"/>
      <c r="J1" s="27"/>
      <c r="K1" s="27"/>
    </row>
    <row r="2" spans="1:19">
      <c r="A2" s="28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>
      <c r="A3" s="28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9">
      <c r="A4" s="29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9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9" ht="18.75">
      <c r="A7" s="22" t="s">
        <v>22</v>
      </c>
      <c r="B7" s="22"/>
      <c r="C7" s="22"/>
      <c r="D7" s="22"/>
      <c r="E7" s="18" t="s">
        <v>49</v>
      </c>
    </row>
    <row r="8" spans="1:19">
      <c r="A8" s="24" t="s">
        <v>19</v>
      </c>
      <c r="B8" s="24"/>
      <c r="C8" s="24"/>
      <c r="D8" s="24"/>
      <c r="E8" s="24"/>
      <c r="F8" s="24"/>
      <c r="G8" s="24"/>
      <c r="H8" s="24"/>
      <c r="I8" s="24"/>
    </row>
    <row r="9" spans="1:19" ht="30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9">
      <c r="A10" s="1">
        <v>1</v>
      </c>
      <c r="B10" s="31" t="s">
        <v>46</v>
      </c>
      <c r="C10" s="32"/>
      <c r="D10" s="32"/>
      <c r="E10" s="32"/>
      <c r="F10" s="33"/>
      <c r="G10" s="1">
        <v>1</v>
      </c>
      <c r="H10" s="1">
        <v>14004</v>
      </c>
      <c r="I10" s="1">
        <f t="shared" ref="I10:I29" si="0">H10*G10</f>
        <v>14004</v>
      </c>
    </row>
    <row r="11" spans="1:19">
      <c r="A11" s="1">
        <v>2</v>
      </c>
      <c r="B11" s="31" t="s">
        <v>45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9">
      <c r="A12" s="1">
        <v>3</v>
      </c>
      <c r="B12" s="31" t="s">
        <v>44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9">
      <c r="A13" s="1">
        <v>4</v>
      </c>
      <c r="B13" s="31" t="s">
        <v>43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9">
      <c r="A14" s="1">
        <v>5</v>
      </c>
      <c r="B14" s="31" t="s">
        <v>42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  <c r="N14" s="34"/>
      <c r="O14" s="35"/>
      <c r="P14" s="35"/>
      <c r="Q14" s="35"/>
      <c r="R14" s="35"/>
      <c r="S14" s="35"/>
    </row>
    <row r="15" spans="1:19">
      <c r="A15" s="1">
        <v>6</v>
      </c>
      <c r="B15" s="31" t="s">
        <v>1</v>
      </c>
      <c r="C15" s="32"/>
      <c r="D15" s="32"/>
      <c r="E15" s="32"/>
      <c r="F15" s="33"/>
      <c r="G15" s="1">
        <v>50</v>
      </c>
      <c r="H15" s="1">
        <v>55</v>
      </c>
      <c r="I15" s="1">
        <f t="shared" si="0"/>
        <v>2750</v>
      </c>
    </row>
    <row r="16" spans="1:19">
      <c r="A16" s="1">
        <v>7</v>
      </c>
      <c r="B16" s="31" t="s">
        <v>0</v>
      </c>
      <c r="C16" s="32"/>
      <c r="D16" s="32"/>
      <c r="E16" s="32"/>
      <c r="F16" s="33"/>
      <c r="G16" s="1">
        <v>50</v>
      </c>
      <c r="H16" s="1">
        <v>80</v>
      </c>
      <c r="I16" s="1">
        <f t="shared" si="0"/>
        <v>4000</v>
      </c>
    </row>
    <row r="17" spans="1:9">
      <c r="A17" s="1">
        <v>8</v>
      </c>
      <c r="B17" s="31" t="s">
        <v>41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40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39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38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37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36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14</v>
      </c>
      <c r="C23" s="32"/>
      <c r="D23" s="32"/>
      <c r="E23" s="32"/>
      <c r="F23" s="33"/>
      <c r="G23" s="1">
        <v>50</v>
      </c>
      <c r="H23" s="1">
        <v>55</v>
      </c>
      <c r="I23" s="1">
        <f t="shared" si="0"/>
        <v>2750</v>
      </c>
    </row>
    <row r="24" spans="1:9">
      <c r="A24" s="3">
        <v>15</v>
      </c>
      <c r="B24" s="31" t="s">
        <v>8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35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8" customHeight="1">
      <c r="A26" s="3">
        <v>17</v>
      </c>
      <c r="B26" s="44" t="s">
        <v>31</v>
      </c>
      <c r="C26" s="45"/>
      <c r="D26" s="45"/>
      <c r="E26" s="45"/>
      <c r="F26" s="4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34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32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33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12</v>
      </c>
      <c r="C30" s="38"/>
      <c r="D30" s="38"/>
      <c r="E30" s="38"/>
      <c r="F30" s="39"/>
      <c r="G30" s="37">
        <f>SUM(I10:I29)</f>
        <v>73834</v>
      </c>
      <c r="H30" s="38"/>
      <c r="I30" s="39"/>
    </row>
    <row r="31" spans="1:9" ht="30.75" customHeight="1">
      <c r="A31" s="1"/>
      <c r="B31" s="47" t="s">
        <v>9</v>
      </c>
      <c r="C31" s="48"/>
      <c r="D31" s="48"/>
      <c r="E31" s="48"/>
      <c r="F31" s="49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24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25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23</v>
      </c>
      <c r="C34" s="32"/>
      <c r="D34" s="32"/>
      <c r="E34" s="32"/>
      <c r="F34" s="33"/>
      <c r="G34" s="1">
        <v>1</v>
      </c>
      <c r="H34" s="1">
        <v>10000</v>
      </c>
      <c r="I34" s="1">
        <v>10000</v>
      </c>
    </row>
    <row r="35" spans="1:11" ht="27.75" customHeight="1">
      <c r="A35" s="1">
        <v>4</v>
      </c>
      <c r="B35" s="44" t="s">
        <v>10</v>
      </c>
      <c r="C35" s="45"/>
      <c r="D35" s="45"/>
      <c r="E35" s="45"/>
      <c r="F35" s="46"/>
      <c r="G35" s="1">
        <v>1</v>
      </c>
      <c r="H35" s="1">
        <v>5000</v>
      </c>
      <c r="I35" s="1">
        <f>H35*G35</f>
        <v>5000</v>
      </c>
    </row>
    <row r="36" spans="1:11">
      <c r="A36" s="1"/>
      <c r="B36" s="36" t="s">
        <v>11</v>
      </c>
      <c r="C36" s="36"/>
      <c r="D36" s="36"/>
      <c r="E36" s="36"/>
      <c r="F36" s="36"/>
      <c r="G36" s="37">
        <f>SUM(I32:I35)</f>
        <v>30000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0" t="s">
        <v>13</v>
      </c>
      <c r="C38" s="40"/>
      <c r="D38" s="40"/>
      <c r="E38" s="40"/>
      <c r="F38" s="40"/>
      <c r="G38" s="9">
        <f>G36+G30</f>
        <v>103834</v>
      </c>
      <c r="H38" s="8"/>
      <c r="I38" s="8"/>
    </row>
    <row r="39" spans="1:11" ht="18.75">
      <c r="A39" s="4"/>
      <c r="B39" s="8"/>
      <c r="C39" s="8"/>
      <c r="D39" s="42" t="s">
        <v>18</v>
      </c>
      <c r="E39" s="42"/>
      <c r="F39" s="42"/>
      <c r="G39" s="43">
        <f>G38*0.95</f>
        <v>98642.299999999988</v>
      </c>
      <c r="H39" s="43"/>
      <c r="I39" s="8"/>
    </row>
    <row r="40" spans="1:11">
      <c r="A40" s="41" t="s">
        <v>26</v>
      </c>
      <c r="B40" s="41"/>
      <c r="C40" s="41"/>
      <c r="D40" s="41"/>
      <c r="E40" s="41"/>
      <c r="F40" s="41"/>
      <c r="G40" s="41"/>
      <c r="H40" s="41"/>
      <c r="I40" s="41"/>
    </row>
    <row r="41" spans="1:11">
      <c r="A41" s="20" t="s">
        <v>21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15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20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16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17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47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8">
    <mergeCell ref="N14:S14"/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2017-06-26T14:04:00Z</dcterms:modified>
</cp:coreProperties>
</file>