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<sst xmlns="http://schemas.openxmlformats.org/spreadsheetml/2006/main" count="53" uniqueCount="50">
  <si>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</si>
  <si>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</si>
  <si>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</si>
  <si>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</si>
  <si>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</si>
  <si>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</si>
  <si>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</si>
  <si>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</si>
  <si>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</si>
  <si>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</si>
  <si>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</si>
  <si>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</si>
  <si>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</si>
  <si>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</si>
  <si>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</si>
  <si>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</si>
  <si>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</si>
  <si>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</si>
  <si>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</si>
  <si>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</si>
  <si>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</si>
  <si>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</si>
  <si>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</si>
  <si>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</si>
  <si>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</si>
  <si>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</si>
  <si>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</si>
  <si>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</si>
  <si>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</si>
  <si>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</si>
  <si>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</si>
  <si>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</si>
  <si>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</si>
  <si>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</si>
  <si>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</si>
  <si>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</si>
  <si>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</si>
  <si>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</si>
  <si>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</si>
  <si>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</si>
  <si>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</si>
  <si>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</si>
  <si>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</si>
  <si>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</si>
  <si>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</si>
  <si>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</si>
  <si>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</si>
  <si>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</si>
  <si>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80 м</t>
  </si>
  <si>
    <t>Насос  скважинный DAB S4C-25M(шт.)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</si>
</sst>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4" workbookViewId="0">
      <selection activeCell="S14" sqref="S14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6"/>
      <c r="K6" s="17"/>
    </row>
    <row r="7" spans="1:11" ht="18.75">
      <c r="A7" s="44" t="s">
        <v>23</v>
      </c>
      <c r="B7" s="44"/>
      <c r="C7" s="44"/>
      <c r="D7" s="44"/>
      <c r="E7" s="18" t="s">
        <v>48</v>
      </c>
    </row>
    <row r="8" spans="1:1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7" t="s">
        <v>6</v>
      </c>
      <c r="B9" s="36" t="s">
        <v>5</v>
      </c>
      <c r="C9" s="36"/>
      <c r="D9" s="36"/>
      <c r="E9" s="36"/>
      <c r="F9" s="36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27" t="s">
        <v>49</v>
      </c>
      <c r="C10" s="28"/>
      <c r="D10" s="28"/>
      <c r="E10" s="28"/>
      <c r="F10" s="29"/>
      <c r="G10" s="1">
        <v>1</v>
      </c>
      <c r="H10" s="1">
        <v>26968</v>
      </c>
      <c r="I10" s="1">
        <f t="shared" ref="I10:I29" si="0">H10*G10</f>
        <v>26968</v>
      </c>
    </row>
    <row r="11" spans="1:11">
      <c r="A11" s="1">
        <v>2</v>
      </c>
      <c r="B11" s="27" t="s">
        <v>32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33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34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35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80</v>
      </c>
      <c r="H15" s="1">
        <v>55</v>
      </c>
      <c r="I15" s="1">
        <f t="shared" si="0"/>
        <v>4400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80</v>
      </c>
      <c r="H16" s="1">
        <v>80</v>
      </c>
      <c r="I16" s="1">
        <f t="shared" si="0"/>
        <v>6400</v>
      </c>
    </row>
    <row r="17" spans="1:9">
      <c r="A17" s="1">
        <v>8</v>
      </c>
      <c r="B17" s="27" t="s">
        <v>36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37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38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39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40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41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15</v>
      </c>
      <c r="C23" s="28"/>
      <c r="D23" s="28"/>
      <c r="E23" s="28"/>
      <c r="F23" s="29"/>
      <c r="G23" s="1">
        <v>80</v>
      </c>
      <c r="H23" s="1">
        <v>55</v>
      </c>
      <c r="I23" s="1">
        <f t="shared" si="0"/>
        <v>4400</v>
      </c>
    </row>
    <row r="24" spans="1:9">
      <c r="A24" s="3">
        <v>15</v>
      </c>
      <c r="B24" s="27" t="s">
        <v>9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42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0" t="s">
        <v>43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44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45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46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13</v>
      </c>
      <c r="C30" s="21"/>
      <c r="D30" s="21"/>
      <c r="E30" s="21"/>
      <c r="F30" s="22"/>
      <c r="G30" s="20">
        <f>SUM(I10:I29)</f>
        <v>92498</v>
      </c>
      <c r="H30" s="21"/>
      <c r="I30" s="22"/>
    </row>
    <row r="31" spans="1:9" ht="30.75" customHeight="1">
      <c r="A31" s="1"/>
      <c r="B31" s="33" t="s">
        <v>10</v>
      </c>
      <c r="C31" s="34"/>
      <c r="D31" s="34"/>
      <c r="E31" s="34"/>
      <c r="F31" s="35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7" t="s">
        <v>25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26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24</v>
      </c>
      <c r="C34" s="28"/>
      <c r="D34" s="28"/>
      <c r="E34" s="28"/>
      <c r="F34" s="29"/>
      <c r="G34" s="1">
        <v>1</v>
      </c>
      <c r="H34" s="1">
        <v>13000</v>
      </c>
      <c r="I34" s="1">
        <f>H34*G34</f>
        <v>13000</v>
      </c>
    </row>
    <row r="35" spans="1:11" ht="27.75" customHeight="1">
      <c r="A35" s="1">
        <v>4</v>
      </c>
      <c r="B35" s="30" t="s">
        <v>11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12</v>
      </c>
      <c r="C36" s="19"/>
      <c r="D36" s="19"/>
      <c r="E36" s="19"/>
      <c r="F36" s="19"/>
      <c r="G36" s="20">
        <f>SUM(I32:I35)</f>
        <v>33000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14</v>
      </c>
      <c r="C38" s="23"/>
      <c r="D38" s="23"/>
      <c r="E38" s="23"/>
      <c r="F38" s="23"/>
      <c r="G38" s="9">
        <f>G36+G30</f>
        <v>125498</v>
      </c>
      <c r="H38" s="8"/>
      <c r="I38" s="8"/>
    </row>
    <row r="39" spans="1:11" ht="18.75">
      <c r="A39" s="4"/>
      <c r="B39" s="8"/>
      <c r="C39" s="8"/>
      <c r="D39" s="25" t="s">
        <v>19</v>
      </c>
      <c r="E39" s="25"/>
      <c r="F39" s="25"/>
      <c r="G39" s="26">
        <f>G38*0.95</f>
        <v>119223.09999999999</v>
      </c>
      <c r="H39" s="26"/>
      <c r="I39" s="8"/>
    </row>
    <row r="40" spans="1:11">
      <c r="A40" s="24" t="s">
        <v>27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2017-06-26T14:39:39Z</dcterms:modified>
</cp:coreProperties>
</file>