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<sst xmlns="http://schemas.openxmlformats.org/spreadsheetml/2006/main" count="53" uniqueCount="50">
  <si>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</si>
  <si>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</si>
  <si>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</si>
  <si>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</si>
  <si>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</si>
  <si>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</si>
  <si>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</si>
  <si>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</si>
  <si>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</si>
  <si>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</si>
  <si>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</si>
  <si>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</si>
  <si>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</si>
  <si>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</si>
  <si>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</si>
  <si>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</si>
  <si>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</si>
  <si>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</si>
  <si>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</si>
  <si>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</si>
  <si>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</si>
  <si>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</si>
  <si>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</si>
  <si>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</si>
  <si>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</si>
  <si>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</si>
  <si>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</si>
  <si>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</si>
  <si>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</si>
  <si>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</si>
  <si>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</si>
  <si>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</si>
  <si>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</si>
  <si>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</si>
  <si>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</si>
  <si>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</si>
  <si>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</si>
  <si>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</si>
  <si>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</si>
  <si>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</si>
  <si>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</si>
  <si>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</si>
  <si>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</si>
  <si>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</si>
  <si>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</si>
  <si>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</si>
  <si>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</si>
  <si>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</si>
  <si>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80 м</t>
  </si>
  <si>
    <t>Насос  скважинный Grundfos SQ 3-105(шт)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</si>
</sst>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2" workbookViewId="0">
      <selection activeCell="P18" sqref="P18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11"/>
      <c r="B1" s="12" t="s">
        <v>28</v>
      </c>
      <c r="C1" s="25" t="s">
        <v>29</v>
      </c>
      <c r="D1" s="26"/>
      <c r="E1" s="26"/>
      <c r="F1" s="26"/>
      <c r="G1" s="27"/>
      <c r="H1" s="27"/>
      <c r="I1" s="27"/>
      <c r="J1" s="27"/>
      <c r="K1" s="27"/>
    </row>
    <row r="2" spans="1:11">
      <c r="A2" s="28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8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9" t="s">
        <v>31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>
      <c r="A6" s="30" t="s">
        <v>7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1" ht="18.75">
      <c r="A7" s="22" t="s">
        <v>24</v>
      </c>
      <c r="B7" s="22"/>
      <c r="C7" s="22"/>
      <c r="D7" s="22"/>
      <c r="E7" s="18" t="s">
        <v>48</v>
      </c>
    </row>
    <row r="8" spans="1:11">
      <c r="A8" s="24" t="s">
        <v>21</v>
      </c>
      <c r="B8" s="24"/>
      <c r="C8" s="24"/>
      <c r="D8" s="24"/>
      <c r="E8" s="24"/>
      <c r="F8" s="24"/>
      <c r="G8" s="24"/>
      <c r="H8" s="24"/>
      <c r="I8" s="24"/>
    </row>
    <row r="9" spans="1:11" ht="30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31" t="s">
        <v>49</v>
      </c>
      <c r="C10" s="32"/>
      <c r="D10" s="32"/>
      <c r="E10" s="32"/>
      <c r="F10" s="33"/>
      <c r="G10" s="1">
        <v>1</v>
      </c>
      <c r="H10" s="1">
        <v>60600</v>
      </c>
      <c r="I10" s="1">
        <f t="shared" ref="I10:I29" si="0">H10*G10</f>
        <v>60600</v>
      </c>
    </row>
    <row r="11" spans="1:11">
      <c r="A11" s="1">
        <v>2</v>
      </c>
      <c r="B11" s="31" t="s">
        <v>32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33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34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35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80</v>
      </c>
      <c r="H15" s="1">
        <v>55</v>
      </c>
      <c r="I15" s="1">
        <f t="shared" si="0"/>
        <v>4400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80</v>
      </c>
      <c r="H16" s="1">
        <v>80</v>
      </c>
      <c r="I16" s="1">
        <f t="shared" si="0"/>
        <v>6400</v>
      </c>
    </row>
    <row r="17" spans="1:9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37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38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39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40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15</v>
      </c>
      <c r="C23" s="32"/>
      <c r="D23" s="32"/>
      <c r="E23" s="32"/>
      <c r="F23" s="33"/>
      <c r="G23" s="1">
        <v>80</v>
      </c>
      <c r="H23" s="1">
        <v>55</v>
      </c>
      <c r="I23" s="1">
        <f t="shared" si="0"/>
        <v>4400</v>
      </c>
    </row>
    <row r="24" spans="1:9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42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34" t="s">
        <v>43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45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46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13</v>
      </c>
      <c r="C30" s="38"/>
      <c r="D30" s="38"/>
      <c r="E30" s="38"/>
      <c r="F30" s="39"/>
      <c r="G30" s="37">
        <f>SUM(I10:I29)</f>
        <v>126130</v>
      </c>
      <c r="H30" s="38"/>
      <c r="I30" s="39"/>
    </row>
    <row r="31" spans="1:9" ht="30.75" customHeight="1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26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27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25</v>
      </c>
      <c r="C34" s="32"/>
      <c r="D34" s="32"/>
      <c r="E34" s="32"/>
      <c r="F34" s="33"/>
      <c r="G34" s="1">
        <v>1</v>
      </c>
      <c r="H34" s="1">
        <v>13000</v>
      </c>
      <c r="I34" s="1">
        <f>H34*G34</f>
        <v>13000</v>
      </c>
    </row>
    <row r="35" spans="1:11" ht="27.75" customHeight="1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37">
        <f>SUM(I32:I35)</f>
        <v>33000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159130</v>
      </c>
      <c r="H38" s="8"/>
      <c r="I38" s="8"/>
    </row>
    <row r="39" spans="1:11" ht="18.75">
      <c r="A39" s="4"/>
      <c r="B39" s="8"/>
      <c r="C39" s="8"/>
      <c r="D39" s="46" t="s">
        <v>20</v>
      </c>
      <c r="E39" s="46"/>
      <c r="F39" s="46"/>
      <c r="G39" s="47">
        <f>G38*0.95</f>
        <v>151173.5</v>
      </c>
      <c r="H39" s="47"/>
      <c r="I39" s="8"/>
    </row>
    <row r="40" spans="1:11">
      <c r="A40" s="45" t="s">
        <v>16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23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17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22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18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19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47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2017-06-26T14:51:09Z</dcterms:modified>
</cp:coreProperties>
</file>